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544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<sst xmlns="http://schemas.openxmlformats.org/spreadsheetml/2006/main" count="1085" uniqueCount="1066">
  <si>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</si>
  <si>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</si>
  <si>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</si>
  <si>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</si>
  <si>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</si>
  <si>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</si>
  <si>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</si>
  <si>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</si>
  <si>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</si>
  <si>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</si>
  <si>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</si>
  <si>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</si>
  <si>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</si>
  <si>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</si>
  <si>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</si>
  <si>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</si>
  <si>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</si>
  <si>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</si>
  <si>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</si>
  <si>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</si>
  <si>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</si>
  <si>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</si>
  <si>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</si>
  <si>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</si>
  <si>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</si>
  <si>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</si>
  <si>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</si>
  <si>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</si>
  <si>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</si>
  <si>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</si>
  <si>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</si>
  <si>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</si>
  <si>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</si>
  <si>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</si>
  <si>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</si>
  <si>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</si>
  <si>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</si>
  <si>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</si>
  <si>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</si>
  <si>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</si>
  <si>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</si>
  <si>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</si>
  <si>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</si>
  <si>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</si>
  <si>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</si>
  <si>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</si>
  <si>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</si>
  <si>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</si>
  <si>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</si>
  <si>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</si>
  <si>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</si>
  <si>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</si>
  <si>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</si>
  <si>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</si>
  <si>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</si>
  <si>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</si>
  <si>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</si>
  <si>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</si>
  <si>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</si>
  <si>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</si>
  <si>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</si>
  <si>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</si>
  <si>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</si>
  <si>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</si>
  <si>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</si>
  <si>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</si>
  <si>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</si>
  <si>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</si>
  <si>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</si>
  <si>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</si>
  <si>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</si>
  <si>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</si>
  <si>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</si>
  <si>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</si>
  <si>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</si>
  <si>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</si>
  <si>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</si>
  <si>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</si>
  <si>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</si>
  <si>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</si>
  <si>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</si>
  <si>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</si>
  <si>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</si>
  <si>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</si>
  <si>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</si>
  <si>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</si>
  <si>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</si>
  <si>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</si>
  <si>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</si>
  <si>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</si>
  <si>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</si>
  <si>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</si>
  <si>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</si>
  <si>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</si>
  <si>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</si>
  <si>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</si>
  <si>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</si>
  <si>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</si>
  <si>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</si>
  <si>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</si>
  <si>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</si>
  <si>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</si>
  <si>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</si>
  <si>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</si>
  <si>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</si>
  <si>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</si>
  <si>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</si>
  <si>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</si>
  <si>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</si>
  <si>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</si>
  <si>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</si>
  <si>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</si>
  <si>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</si>
  <si>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</si>
  <si>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</si>
  <si>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</si>
  <si>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</si>
  <si>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</si>
  <si>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</si>
  <si>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</si>
  <si>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</si>
  <si>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</si>
  <si>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</si>
  <si>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</si>
  <si>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</si>
  <si>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</si>
  <si>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</si>
  <si>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</si>
  <si>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</si>
  <si>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</si>
  <si>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</si>
  <si>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</si>
  <si>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</si>
  <si>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</si>
  <si>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</si>
  <si>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</si>
  <si>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</si>
  <si>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</si>
  <si>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</si>
  <si>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</si>
  <si>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</si>
  <si>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</si>
  <si>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</si>
  <si>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</si>
  <si>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</si>
  <si>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</si>
  <si>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</si>
  <si>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</si>
  <si>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</si>
  <si>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</si>
  <si>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</si>
  <si>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</si>
  <si>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</si>
  <si>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</si>
  <si>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</si>
  <si>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</si>
  <si>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</si>
  <si>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</si>
  <si>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</si>
  <si>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</si>
  <si>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</si>
  <si>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</si>
  <si>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</si>
  <si>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</si>
  <si>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</si>
  <si>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</si>
  <si>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</si>
  <si>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</si>
  <si>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</si>
  <si>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</si>
  <si>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</si>
  <si>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</si>
  <si>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</si>
  <si>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</si>
  <si>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</si>
  <si>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</si>
  <si>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</si>
  <si>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</si>
  <si>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</si>
  <si>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</si>
  <si>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</si>
  <si>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</si>
  <si>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</si>
  <si>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</si>
  <si>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</si>
  <si>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</si>
  <si>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</si>
  <si>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</si>
  <si>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</si>
  <si>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</si>
  <si>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</si>
  <si>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</si>
  <si>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</si>
  <si>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</si>
  <si>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</si>
  <si>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</si>
  <si>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</si>
  <si>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</si>
  <si>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</si>
  <si>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</si>
  <si>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</si>
  <si>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</si>
  <si>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</si>
  <si>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</si>
  <si>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</si>
  <si>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</si>
  <si>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</si>
  <si>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</si>
  <si>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</si>
  <si>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</si>
  <si>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</si>
  <si>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</si>
  <si>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</si>
  <si>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</si>
  <si>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</si>
  <si>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</si>
  <si>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</si>
  <si>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</si>
  <si>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</si>
  <si>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</si>
  <si>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</si>
  <si>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</si>
  <si>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</si>
  <si>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</si>
  <si>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</si>
  <si>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</si>
  <si>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</si>
  <si>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</si>
  <si>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</si>
  <si>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</si>
  <si>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</si>
  <si>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</si>
  <si>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</si>
  <si>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</si>
  <si>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</si>
  <si>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</si>
  <si>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</si>
  <si>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</si>
  <si>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</si>
  <si>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</si>
  <si>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</si>
  <si>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</si>
  <si>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</si>
  <si>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</si>
  <si>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</si>
  <si>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</si>
  <si>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</si>
  <si>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</si>
  <si>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</si>
  <si>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</si>
  <si>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</si>
  <si>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</si>
  <si>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</si>
  <si>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</si>
  <si>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</si>
  <si>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</si>
  <si>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</si>
  <si>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</si>
  <si>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</si>
  <si>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</si>
  <si>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</si>
  <si>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</si>
  <si>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</si>
  <si>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</si>
  <si>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</si>
  <si>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</si>
  <si>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</si>
  <si>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</si>
  <si>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</si>
  <si>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</si>
  <si>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</si>
  <si>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</si>
  <si>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</si>
  <si>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</si>
  <si>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</si>
  <si>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</si>
  <si>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</si>
  <si>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</si>
  <si>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</si>
  <si>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</si>
  <si>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</si>
  <si>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</si>
  <si>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</si>
  <si>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</si>
  <si>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</si>
  <si>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</si>
  <si>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</si>
  <si>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</si>
  <si>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</si>
  <si>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</si>
  <si>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</si>
  <si>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</si>
  <si>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</si>
  <si>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</si>
  <si>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</si>
  <si>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</si>
  <si>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</si>
  <si>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</si>
  <si>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</si>
  <si>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</si>
  <si>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</si>
  <si>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</si>
  <si>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</si>
  <si>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</si>
  <si>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</si>
  <si>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</si>
  <si>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</si>
  <si>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</si>
  <si>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</si>
  <si>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</si>
  <si>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</si>
  <si>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</si>
  <si>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</si>
  <si>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</si>
  <si>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</si>
  <si>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</si>
  <si>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</si>
  <si>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</si>
  <si>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</si>
  <si>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</si>
  <si>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</si>
  <si>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</si>
  <si>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</si>
  <si>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</si>
  <si>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</si>
  <si>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</si>
  <si>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</si>
  <si>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</si>
  <si>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</si>
  <si>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</si>
  <si>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</si>
  <si>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</si>
  <si>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</si>
  <si>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</si>
  <si>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</si>
  <si>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</si>
  <si>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</si>
  <si>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</si>
  <si>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</si>
  <si>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</si>
  <si>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</si>
  <si>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</si>
  <si>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</si>
  <si>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</si>
  <si>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</si>
  <si>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</si>
  <si>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</si>
  <si>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</si>
  <si>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</si>
  <si>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</si>
  <si>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</si>
  <si>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</si>
  <si>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</si>
  <si>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</si>
  <si>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</si>
  <si>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</si>
  <si>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</si>
  <si>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</si>
  <si>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</si>
  <si>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</si>
  <si>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</si>
  <si>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</si>
  <si>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</si>
  <si>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</si>
  <si>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</si>
  <si>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</si>
  <si>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</si>
  <si>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</si>
  <si>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</si>
  <si>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</si>
  <si>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</si>
  <si>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</si>
  <si>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</si>
  <si>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</si>
  <si>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</si>
  <si>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</si>
  <si>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</si>
  <si>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</si>
  <si>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</si>
  <si>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</si>
  <si>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</si>
  <si>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</si>
  <si>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</si>
  <si>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</si>
  <si>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</si>
  <si>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</si>
  <si>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</si>
  <si>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</si>
  <si>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</si>
  <si>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</si>
  <si>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</si>
  <si>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</si>
  <si>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</si>
  <si>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</si>
  <si>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</si>
  <si>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</si>
  <si>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</si>
  <si>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</si>
  <si>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</si>
  <si>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</si>
  <si>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</si>
  <si>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</si>
  <si>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</si>
  <si>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</si>
  <si>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</si>
  <si>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</si>
  <si>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</si>
  <si>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</si>
  <si>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</si>
  <si>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</si>
  <si>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</si>
  <si>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</si>
  <si>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</si>
  <si>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</si>
  <si>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</si>
  <si>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</si>
  <si>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</si>
  <si>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</si>
  <si>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</si>
  <si>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</si>
  <si>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</si>
  <si>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</si>
  <si>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</si>
  <si>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</si>
  <si>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</si>
  <si>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</si>
  <si>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</si>
  <si>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</si>
  <si>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</si>
  <si>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</si>
  <si>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</si>
  <si>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</si>
  <si>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</si>
  <si>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</si>
  <si>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</si>
  <si>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</si>
  <si>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</si>
  <si>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</si>
  <si>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</si>
  <si>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</si>
  <si>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</si>
  <si>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</si>
  <si>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</si>
  <si>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</si>
  <si>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</si>
  <si>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</si>
  <si>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</si>
  <si>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</si>
  <si>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</si>
  <si>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</si>
  <si>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</si>
  <si>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</si>
  <si>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</si>
  <si>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</si>
  <si>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</si>
  <si>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</si>
  <si>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</si>
  <si>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</si>
  <si>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</si>
  <si>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</si>
  <si>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</si>
  <si>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</si>
  <si>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</si>
  <si>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</si>
  <si>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</si>
  <si>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</si>
  <si>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</si>
  <si>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</si>
  <si>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</si>
  <si>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</si>
  <si>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</si>
  <si>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</si>
  <si>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</si>
  <si>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</si>
  <si>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</si>
  <si>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</si>
  <si>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</si>
  <si>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</si>
  <si>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</si>
  <si>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</si>
  <si>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</si>
  <si>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</si>
  <si>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</si>
  <si>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</si>
  <si>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</si>
  <si>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</si>
  <si>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</si>
  <si>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</si>
  <si>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</si>
  <si>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</si>
  <si>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</si>
  <si>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</si>
  <si>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</si>
  <si>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</si>
  <si>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</si>
  <si>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</si>
  <si>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</si>
  <si>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</si>
  <si>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</si>
  <si>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</si>
  <si>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</si>
  <si>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</si>
  <si>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</si>
  <si>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</si>
  <si>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</si>
  <si>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</si>
  <si>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</si>
  <si>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</si>
  <si>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</si>
  <si>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</si>
  <si>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</si>
  <si>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</si>
  <si>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</si>
  <si>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</si>
  <si>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</si>
  <si>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</si>
  <si>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</si>
  <si>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</si>
  <si>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</si>
  <si>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</si>
  <si>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</si>
  <si>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</si>
  <si>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</si>
  <si>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</si>
  <si>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</si>
  <si>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</si>
  <si>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</si>
  <si>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</si>
  <si>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</si>
  <si>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</si>
  <si>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</si>
  <si>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</si>
  <si>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</si>
  <si>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</si>
  <si>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</si>
  <si>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</si>
  <si>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</si>
  <si>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</si>
  <si>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</si>
  <si>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</si>
  <si>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</si>
  <si>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</si>
  <si>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</si>
  <si>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</si>
  <si>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</si>
  <si>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</si>
  <si>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</si>
  <si>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</si>
  <si>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</si>
  <si>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</si>
  <si>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</si>
  <si>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</si>
  <si>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</si>
  <si>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</si>
  <si>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</si>
  <si>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</si>
  <si>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</si>
  <si>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</si>
  <si>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</si>
  <si>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</si>
  <si>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</si>
  <si>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</si>
  <si>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</si>
  <si>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</si>
  <si>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</si>
  <si>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</si>
  <si>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</si>
  <si>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</si>
  <si>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</si>
  <si>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</si>
  <si>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</si>
  <si>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</si>
  <si>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</si>
  <si>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</si>
  <si>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</si>
  <si>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</si>
  <si>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</si>
  <si>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</si>
  <si>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</si>
  <si>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</si>
  <si>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</si>
  <si>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</si>
  <si>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</si>
  <si>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</si>
  <si>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</si>
  <si>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</si>
  <si>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</si>
  <si>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</si>
  <si>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</si>
  <si>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</si>
  <si>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</si>
  <si>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</si>
  <si>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</si>
  <si>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</si>
  <si>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</si>
  <si>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</si>
  <si>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</si>
  <si>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</si>
  <si>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</si>
  <si>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</si>
  <si>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</si>
  <si>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</si>
  <si>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</si>
  <si>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</si>
  <si>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</si>
  <si>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</si>
  <si>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</si>
  <si>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</si>
  <si>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</si>
  <si>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</si>
  <si>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</si>
  <si>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</si>
  <si>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</si>
  <si>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</si>
  <si>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</si>
  <si>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</si>
  <si>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</si>
  <si>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</si>
  <si>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</si>
  <si>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</si>
  <si>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</si>
  <si>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</si>
  <si>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</si>
  <si>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</si>
  <si>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</si>
  <si>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</si>
  <si>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</si>
  <si>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</si>
  <si>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</si>
  <si>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</si>
  <si>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</si>
  <si>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</si>
  <si>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</si>
  <si>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</si>
  <si>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</si>
  <si>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</si>
  <si>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</si>
  <si>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</si>
  <si>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</si>
  <si>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</si>
  <si>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</si>
  <si>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</si>
  <si>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</si>
  <si>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</si>
  <si>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</si>
  <si>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</si>
  <si>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</si>
  <si>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</si>
  <si>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</si>
  <si>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</si>
  <si>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</si>
  <si>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</si>
  <si>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</si>
  <si>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</si>
  <si>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</si>
  <si>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</si>
  <si>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</si>
  <si>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</si>
  <si>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</si>
  <si>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</si>
  <si>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</si>
  <si>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</si>
  <si>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</si>
  <si>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</si>
  <si>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</si>
  <si>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</si>
  <si>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</si>
  <si>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</si>
  <si>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</si>
  <si>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</si>
  <si>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</si>
  <si>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</si>
  <si>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</si>
  <si>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</si>
  <si>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</si>
  <si>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</si>
  <si>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</si>
  <si>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</si>
  <si>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</si>
  <si>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</si>
  <si>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</si>
  <si>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</si>
  <si>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</si>
  <si>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</si>
  <si>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</si>
  <si>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</si>
  <si>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</si>
  <si>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</si>
  <si>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</si>
  <si>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</si>
  <si>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</si>
  <si>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</si>
  <si>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</si>
  <si>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</si>
  <si>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</si>
  <si>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</si>
  <si>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</si>
  <si>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</si>
  <si>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</si>
  <si>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</si>
  <si>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</si>
  <si>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</si>
  <si>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</si>
  <si>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</si>
  <si>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</si>
  <si>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</si>
  <si>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</si>
  <si>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</si>
  <si>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</si>
  <si>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</si>
  <si>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</si>
  <si>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</si>
  <si>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</si>
  <si>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</si>
  <si>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</si>
  <si>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</si>
  <si>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</si>
  <si>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</si>
  <si>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</si>
  <si>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</si>
  <si>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</si>
  <si>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</si>
  <si>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</si>
  <si>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</si>
  <si>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</si>
  <si>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</si>
  <si>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</si>
  <si>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</si>
  <si>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</si>
  <si>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</si>
  <si>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</si>
  <si>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</si>
  <si>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</si>
  <si>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</si>
  <si>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</si>
  <si>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</si>
  <si>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</si>
  <si>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</si>
  <si>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</si>
  <si>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</si>
  <si>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</si>
  <si>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</si>
  <si>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</si>
  <si>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</si>
  <si>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</si>
  <si>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</si>
  <si>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</si>
  <si>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</si>
  <si>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</si>
  <si>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</si>
  <si>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</si>
  <si>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</si>
  <si>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</si>
  <si>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</si>
  <si>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</si>
  <si>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</si>
  <si>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</si>
  <si>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</si>
  <si>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</si>
  <si>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</si>
  <si>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</si>
  <si>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</si>
  <si>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</si>
  <si>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</si>
  <si>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</si>
  <si>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</si>
  <si>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</si>
  <si>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</si>
  <si>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</si>
  <si>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</si>
  <si>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</si>
  <si>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</si>
  <si>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</si>
  <si>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</si>
  <si>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</si>
  <si>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</si>
  <si>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</si>
  <si>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</si>
  <si>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</si>
  <si>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</si>
  <si>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</si>
  <si>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</si>
  <si>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</si>
  <si>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</si>
  <si>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</si>
  <si>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</si>
  <si>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</si>
  <si>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</si>
  <si>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</si>
  <si>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</si>
  <si>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</si>
  <si>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</si>
  <si>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</si>
  <si>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</si>
  <si>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</si>
  <si>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</si>
  <si>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</si>
  <si>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</si>
  <si>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</si>
  <si>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</si>
  <si>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</si>
  <si>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</si>
  <si>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</si>
  <si>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</si>
  <si>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</si>
  <si>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</si>
  <si>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</si>
  <si>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</si>
  <si>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</si>
  <si>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</si>
  <si>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</si>
  <si>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</si>
  <si>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</si>
  <si>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</si>
  <si>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</si>
  <si>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</si>
  <si>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</si>
  <si>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</si>
  <si>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</si>
  <si>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</si>
  <si>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</si>
  <si>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</si>
  <si>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</si>
  <si>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</si>
  <si>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</si>
  <si>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</si>
  <si>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</si>
  <si>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</si>
  <si>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</si>
  <si>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</si>
  <si>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</si>
  <si>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</si>
  <si>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</si>
  <si>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</si>
  <si>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</si>
  <si>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</si>
  <si>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</si>
  <si>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</si>
  <si>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</si>
  <si>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</si>
  <si>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</si>
  <si>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</si>
  <si>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</si>
  <si>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</si>
  <si>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</si>
  <si>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</si>
  <si>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</si>
  <si>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</si>
  <si>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</si>
  <si>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</si>
  <si>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</si>
  <si>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</si>
  <si>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</si>
  <si>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</si>
  <si>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</si>
  <si>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</si>
  <si>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</si>
  <si>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</si>
  <si>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</si>
  <si>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</si>
  <si>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</si>
  <si>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</si>
  <si>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</si>
  <si>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</si>
  <si>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</si>
  <si>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</si>
  <si>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</si>
  <si>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</si>
  <si>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</si>
  <si>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</si>
  <si>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</si>
  <si>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</si>
  <si>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</si>
  <si>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</si>
  <si>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</si>
  <si>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</si>
  <si>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</si>
  <si>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</si>
  <si>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</si>
  <si>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</si>
  <si>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</si>
  <si>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</si>
  <si>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</si>
  <si>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</si>
  <si>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</si>
  <si>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</si>
  <si>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</si>
  <si>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</si>
  <si>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</si>
  <si>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</si>
  <si>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</si>
  <si>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</si>
  <si>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</si>
  <si>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</si>
  <si>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</si>
  <si>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</si>
  <si>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</si>
  <si>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</si>
  <si>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</si>
  <si>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</si>
  <si>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</si>
  <si>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</si>
  <si>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</si>
  <si>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</si>
  <si>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</si>
  <si>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</si>
  <si>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</si>
  <si>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</si>
  <si>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</si>
  <si>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</si>
  <si>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</si>
  <si>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</si>
  <si>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</si>
  <si>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</si>
  <si>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</si>
  <si>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</si>
  <si>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</si>
  <si>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</si>
  <si>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</si>
  <si>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</si>
  <si>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</si>
  <si>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</si>
  <si>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</si>
  <si>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</si>
  <si>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</si>
  <si>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</si>
  <si>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</si>
  <si>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</si>
  <si>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</si>
  <si>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</si>
  <si>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</si>
  <si>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</si>
  <si>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</si>
  <si>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</si>
  <si>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</si>
  <si>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</si>
  <si>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</si>
  <si>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</si>
  <si>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</si>
  <si>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</si>
  <si>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</si>
  <si>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</si>
  <si>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</si>
  <si>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</si>
  <si>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</si>
  <si>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</si>
  <si>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</si>
  <si>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</si>
  <si>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</si>
  <si>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</si>
  <si>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</si>
  <si>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</si>
  <si>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</si>
  <si>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</si>
  <si>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</si>
  <si>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</si>
  <si>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</si>
  <si>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</si>
  <si>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</si>
  <si>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</si>
  <si>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</si>
  <si>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</si>
  <si>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</si>
  <si>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</si>
  <si>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</si>
  <si>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</si>
  <si>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</si>
  <si>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</si>
  <si>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</si>
  <si>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</si>
  <si>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</si>
  <si>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</si>
  <si>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</si>
  <si>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</si>
  <si>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</si>
  <si>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</si>
  <si>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</si>
  <si>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</si>
  <si>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</si>
  <si>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</si>
  <si>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</si>
  <si>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</si>
  <si>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</si>
  <si>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</si>
  <si>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</si>
  <si>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</si>
  <si>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</si>
  <si>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</si>
  <si>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</si>
  <si>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</si>
  <si>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</si>
  <si>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</si>
  <si>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</si>
  <si>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</si>
  <si>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</si>
  <si>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</si>
  <si>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</si>
  <si>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</si>
  <si>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</si>
  <si>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</si>
  <si>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</si>
  <si>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</si>
  <si>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</si>
  <si>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</si>
  <si>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</si>
  <si>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</si>
  <si>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</si>
  <si>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</si>
  <si>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</si>
  <si>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</si>
  <si>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</si>
  <si>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</si>
  <si>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</si>
  <si>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</si>
  <si>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</si>
  <si>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</si>
  <si>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</si>
  <si>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</si>
  <si>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</si>
  <si>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</si>
  <si>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</si>
  <si>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</si>
  <si>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</si>
  <si>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</si>
  <si>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</si>
  <si>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</si>
  <si>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</si>
  <si>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</si>
  <si>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</si>
  <si>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</si>
  <si>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</si>
  <si>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</si>
  <si>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</si>
  <si>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</si>
  <si>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</si>
  <si>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</si>
  <si>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</si>
  <si>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</si>
  <si>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</si>
  <si>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</si>
  <si>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</si>
  <si>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</si>
  <si>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</si>
  <si>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</si>
  <si>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</si>
  <si>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</si>
  <si>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</si>
  <si>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</si>
  <si>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</si>
  <si>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</si>
  <si>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</si>
  <si>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</si>
  <si>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</si>
  <si>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</si>
  <si>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</si>
  <si>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</si>
  <si>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</si>
  <si>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</si>
  <si>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</si>
  <si>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</si>
  <si>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29 DE FEBRERO DE 2020</t>
  </si>
  <si>
    <t>PROF. REYES MANCILLA ACEVES</t>
  </si>
  <si>
    <t>L.I. CESAR ZEPEDA CARRANZA</t>
  </si>
  <si>
    <t>PRESIDENTE MUNICIPAL</t>
  </si>
  <si>
    <t>ENCARGADO DE LA HACIENDA MPAL</t>
  </si>
  <si>
    <t>ASEJ2020-02-28-07-2020-1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</si>
</sst>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1490333.7599999998</v>
      </c>
      <c r="AY7" s="13">
        <f>AY8+AY29+AY35+AY40+AY72+AY81+AY102+AY114</f>
        <v>2464516.2599999998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993053.61</v>
      </c>
      <c r="AY8" s="15">
        <f>AY9+AY11+AY15+AY16+AY17+AY18+AY19+AY25+AY27</f>
        <v>1430569.08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200</v>
      </c>
      <c r="AY9" s="17">
        <f>SUM(AY10)</f>
        <v>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200</v>
      </c>
      <c r="AY10" s="20">
        <v>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958603.32</v>
      </c>
      <c r="AY11" s="17">
        <f>SUM(AY12:AY14)</f>
        <v>1430569.08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958603.32</v>
      </c>
      <c r="AY12" s="20">
        <v>1430569.08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0</v>
      </c>
      <c r="AY13" s="20">
        <v>0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8390.2900000000009</v>
      </c>
      <c r="AY19" s="17">
        <f>SUM(AY20:AY24)</f>
        <v>0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8390.2900000000009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25860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25860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471579.76999999996</v>
      </c>
      <c r="AY40" s="15">
        <f>AY41+AY46+AY47+AY62+AY68+AY70</f>
        <v>1015980.3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0</v>
      </c>
      <c r="AY41" s="17">
        <f>SUM(AY42:AY45)</f>
        <v>3892.3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0</v>
      </c>
      <c r="AY42" s="20">
        <v>2520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0</v>
      </c>
      <c r="AY44" s="20">
        <v>1372.3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464808.73</v>
      </c>
      <c r="AY47" s="17">
        <f>SUM(AY48:AY61)</f>
        <v>1006475.59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57998</v>
      </c>
      <c r="AY48" s="20">
        <v>54854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2508</v>
      </c>
      <c r="AY49" s="20">
        <v>6318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3465</v>
      </c>
      <c r="AY50" s="20">
        <v>3267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2214</v>
      </c>
      <c r="AY52" s="20">
        <v>114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0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376541.73</v>
      </c>
      <c r="AY56" s="20">
        <v>5000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915371.59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0</v>
      </c>
      <c r="AY58" s="20">
        <v>0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0</v>
      </c>
      <c r="AY59" s="20">
        <v>0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17012</v>
      </c>
      <c r="AY60" s="20">
        <v>16862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5070</v>
      </c>
      <c r="AY61" s="20">
        <v>4689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0</v>
      </c>
      <c r="AY62" s="17">
        <f>SUM(AY63:AY67)</f>
        <v>0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6771.04</v>
      </c>
      <c r="AY70" s="17">
        <f>SUM(AY71)</f>
        <v>5612.41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6771.04</v>
      </c>
      <c r="AY71" s="20">
        <v>5612.41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25700.38</v>
      </c>
      <c r="AY72" s="15">
        <f>AY73+AY76+AY77+AY78+AY80</f>
        <v>17966.88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25700.38</v>
      </c>
      <c r="AY73" s="17">
        <f>SUM(AY74:AY75)</f>
        <v>17966.88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25700.38</v>
      </c>
      <c r="AY74" s="20">
        <v>17966.88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0</v>
      </c>
      <c r="AY75" s="20">
        <v>0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0</v>
      </c>
      <c r="AY81" s="15">
        <f>AY82+AY83+AY85+AY87+AY89+AY91+AY93+AY94+AY100</f>
        <v>0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2937259.18</v>
      </c>
      <c r="AY117" s="13">
        <f>AY118+AY149</f>
        <v>1496683.1099999999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2937259.18</v>
      </c>
      <c r="AY118" s="15">
        <f>AY119+AY132+AY135+AY140+AY146</f>
        <v>1496683.1099999999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1429984.86</v>
      </c>
      <c r="AY119" s="17">
        <f>SUM(AY120:AY131)</f>
        <v>1404517.41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1060028.3700000001</v>
      </c>
      <c r="AY120" s="20">
        <v>1030720.96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219535.18</v>
      </c>
      <c r="AY121" s="20">
        <v>251503.01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22358.880000000001</v>
      </c>
      <c r="AY122" s="20">
        <v>15697.13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18005.310000000001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25221.26</v>
      </c>
      <c r="AY125" s="20">
        <v>32665.81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76486.06</v>
      </c>
      <c r="AY128" s="20">
        <v>69224.100000000006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8349.7999999999993</v>
      </c>
      <c r="AY131" s="20">
        <v>4706.3999999999996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1477150.1400000001</v>
      </c>
      <c r="AY132" s="17">
        <f>SUM(AY133:AY134)</f>
        <v>0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740527</v>
      </c>
      <c r="AY133" s="20">
        <v>0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736623.14</v>
      </c>
      <c r="AY134" s="20">
        <v>0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55788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55788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30124.18</v>
      </c>
      <c r="AY140" s="17">
        <f>SUM(AY141:AY145)</f>
        <v>36377.699999999997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48.2</v>
      </c>
      <c r="AY141" s="20">
        <v>45.91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4705.41</v>
      </c>
      <c r="AY142" s="20">
        <v>4705.41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25370.57</v>
      </c>
      <c r="AY143" s="20">
        <v>31626.38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4427592.9399999995</v>
      </c>
      <c r="AY184" s="27">
        <f>AY7+AY117+AY161</f>
        <v>3961199.3699999996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2611865.8200000003</v>
      </c>
      <c r="AY186" s="13">
        <f>AY187+AY222+AY287</f>
        <v>3514317.7199999997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1292398.24</v>
      </c>
      <c r="AY187" s="15">
        <f>AY188+AY193+AY198+AY207+AY212+AY219</f>
        <v>1438458.16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1086669.0900000001</v>
      </c>
      <c r="AY188" s="17">
        <f>SUM(AY189:AY192)</f>
        <v>1118982.93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0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1086669.0900000001</v>
      </c>
      <c r="AY191" s="20">
        <v>1118982.93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190829.15</v>
      </c>
      <c r="AY193" s="17">
        <f>SUM(AY194:AY197)</f>
        <v>242082.95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190829.15</v>
      </c>
      <c r="AY195" s="20">
        <v>242082.95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14900</v>
      </c>
      <c r="AY198" s="17">
        <f>SUM(AY199:AY206)</f>
        <v>17332.28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3000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14900</v>
      </c>
      <c r="AY202" s="20">
        <v>14332.28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60060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60060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438605.15</v>
      </c>
      <c r="AY222" s="15">
        <f>AY223+AY232+AY236+AY246+AY256+AY264+AY267+AY273+AY277</f>
        <v>680360.90999999992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50830.31</v>
      </c>
      <c r="AY223" s="17">
        <f>SUM(AY224:AY231)</f>
        <v>128128.42000000001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22454.12</v>
      </c>
      <c r="AY224" s="20">
        <v>73255.240000000005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11867.59</v>
      </c>
      <c r="AY225" s="20">
        <v>14962.58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3040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3930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16508.599999999999</v>
      </c>
      <c r="AY229" s="20">
        <v>25705.599999999999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7235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36357.879999999997</v>
      </c>
      <c r="AY232" s="17">
        <f>SUM(AY233:AY235)</f>
        <v>33609.599999999999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36357.879999999997</v>
      </c>
      <c r="AY233" s="20">
        <v>33609.599999999999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133400.97</v>
      </c>
      <c r="AY246" s="17">
        <f>SUM(AY247:AY255)</f>
        <v>207053.72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18166.759999999998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22630.02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2268.98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9280</v>
      </c>
      <c r="AY250" s="20">
        <v>8120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17400</v>
      </c>
      <c r="AY252" s="20">
        <v>153788.28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38331.910000000003</v>
      </c>
      <c r="AY253" s="20">
        <v>29794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13340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11983.3</v>
      </c>
      <c r="AY255" s="20">
        <v>15351.44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19269.599999999999</v>
      </c>
      <c r="AY256" s="17">
        <f>SUM(AY257:AY263)</f>
        <v>61606.799999999996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3480</v>
      </c>
      <c r="AY258" s="20">
        <v>19464.8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2615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2400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13389.6</v>
      </c>
      <c r="AY262" s="20">
        <v>29950.04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9576.9599999999991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157399.5</v>
      </c>
      <c r="AY264" s="17">
        <f>SUM(AY265:AY266)</f>
        <v>230090.17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157399.5</v>
      </c>
      <c r="AY265" s="20">
        <v>230090.17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0</v>
      </c>
      <c r="AY267" s="17">
        <f>SUM(AY268:AY272)</f>
        <v>2444.94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0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2444.94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41346.89</v>
      </c>
      <c r="AY277" s="17">
        <f>SUM(AY278:AY286)</f>
        <v>17427.260000000002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19909</v>
      </c>
      <c r="AY278" s="20">
        <v>0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6960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14477.89</v>
      </c>
      <c r="AY283" s="20">
        <v>7493.6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0</v>
      </c>
      <c r="AY285" s="20">
        <v>9933.66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880862.43</v>
      </c>
      <c r="AY287" s="15">
        <f>AY288+AY298+AY308+AY318+AY328+AY338+AY346+AY356+AY362</f>
        <v>1395498.65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382491.04</v>
      </c>
      <c r="AY288" s="17">
        <v>398104.77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379437</v>
      </c>
      <c r="AY289" s="20">
        <v>375387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3436.42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16227.31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3054.04</v>
      </c>
      <c r="AY295" s="20">
        <v>3054.04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296261.46999999997</v>
      </c>
      <c r="AY298" s="17">
        <f>SUM(AY299:AY307)</f>
        <v>26587.200000000001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17400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6960</v>
      </c>
      <c r="AY301" s="20">
        <v>6380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271901.46999999997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20207.2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0</v>
      </c>
      <c r="AY308" s="17">
        <f>SUM(AY309:AY317)</f>
        <v>33756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33756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8544.56</v>
      </c>
      <c r="AY318" s="17">
        <f>SUM(AY319:AY327)</f>
        <v>12588.78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8544.56</v>
      </c>
      <c r="AY319" s="20">
        <v>12588.78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0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87397.34</v>
      </c>
      <c r="AY328" s="17">
        <f>SUM(AY329:AY337)</f>
        <v>96374.91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0</v>
      </c>
      <c r="AY329" s="20">
        <v>0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4526.32</v>
      </c>
      <c r="AY331" s="20">
        <v>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22156</v>
      </c>
      <c r="AY333" s="20">
        <v>35659.89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60715.02</v>
      </c>
      <c r="AY336" s="20">
        <v>60715.02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0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0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10920</v>
      </c>
      <c r="AY346" s="17">
        <f>SUM(AY347:AY355)</f>
        <v>7455.99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4560</v>
      </c>
      <c r="AY348" s="20">
        <v>655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6360</v>
      </c>
      <c r="AY351" s="20">
        <v>6800.99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4500.0200000000004</v>
      </c>
      <c r="AY356" s="17">
        <f>SUM(AY357:AY361)</f>
        <v>350000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4500.0200000000004</v>
      </c>
      <c r="AY358" s="20">
        <v>350000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90748</v>
      </c>
      <c r="AY362" s="17">
        <f>SUM(AY363:AY371)</f>
        <v>470631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90748</v>
      </c>
      <c r="AY364" s="20">
        <v>470631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104692</v>
      </c>
      <c r="AY372" s="13">
        <f>AY373+AY385+AY391+AY403+AY416+AY423+AY433+AY436+AY447</f>
        <v>173000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87000</v>
      </c>
      <c r="AY385" s="15">
        <f>AY386+AY390</f>
        <v>87000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87000</v>
      </c>
      <c r="AY386" s="17">
        <f>SUM(AY387:AY389)</f>
        <v>87000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87000</v>
      </c>
      <c r="AY387" s="20">
        <v>87000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12692</v>
      </c>
      <c r="AY391" s="15">
        <f>AY392+AY401</f>
        <v>80000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12692</v>
      </c>
      <c r="AY392" s="17">
        <f>SUM(AY393:AY400)</f>
        <v>80000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12692</v>
      </c>
      <c r="AY400" s="20">
        <v>80000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5000</v>
      </c>
      <c r="AY403" s="15">
        <f>AY404+AY406+AY408+AY414</f>
        <v>6000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5000</v>
      </c>
      <c r="AY404" s="17">
        <f>SUM(AY405)</f>
        <v>6000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5000</v>
      </c>
      <c r="AY405" s="20">
        <v>6000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0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87424.88</v>
      </c>
      <c r="AY477" s="13">
        <f>AY478+AY489+AY494+AY499+AY502</f>
        <v>87997.89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87424.88</v>
      </c>
      <c r="AY478" s="15">
        <f>AY479+AY483</f>
        <v>87997.89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87424.88</v>
      </c>
      <c r="AY479" s="17">
        <f>SUM(AY480:AY482)</f>
        <v>87997.89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87424.88</v>
      </c>
      <c r="AY480" s="20">
        <v>87997.89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2803982.7</v>
      </c>
      <c r="AY543" s="30">
        <f>AY186+AY372+AY453+AY477+AY507+AY540</f>
        <v>3775315.61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1623610.2399999993</v>
      </c>
      <c r="AY544" s="31">
        <f>AY184-AY543</f>
        <v>185883.75999999978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2020-07-28T17:38:26Z</cp:lastPrinted>
  <dcterms:created xsi:type="dcterms:W3CDTF">2020-01-21T01:41:42Z</dcterms:created>
  <dcterms:modified xsi:type="dcterms:W3CDTF">2020-07-28T17:38:48Z</dcterms:modified>
</cp:coreProperties>
</file>